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772" tabRatio="602" activeTab="0"/>
  </bookViews>
  <sheets>
    <sheet name="Приложение 4 " sheetId="1" r:id="rId1"/>
  </sheets>
  <definedNames>
    <definedName name="_xlnm.Print_Titles" localSheetId="0">'Приложение 4 '!$5:$10</definedName>
  </definedNames>
  <calcPr fullCalcOnLoad="1" refMode="R1C1"/>
</workbook>
</file>

<file path=xl/sharedStrings.xml><?xml version="1.0" encoding="utf-8"?>
<sst xmlns="http://schemas.openxmlformats.org/spreadsheetml/2006/main" count="83" uniqueCount="63">
  <si>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</si>
  <si>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</si>
  <si>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</si>
  <si>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</si>
  <si>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</si>
  <si>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</si>
  <si>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</si>
  <si>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</si>
  <si>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</si>
  <si>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</si>
  <si>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</si>
  <si>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</si>
  <si>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</si>
  <si>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</si>
  <si>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</si>
  <si>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</si>
  <si>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</si>
  <si>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</si>
  <si>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</si>
  <si>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</si>
  <si>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</si>
  <si>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</si>
  <si>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</si>
  <si>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2.1.4</t>
  </si>
  <si>
    <t>2.2.3</t>
  </si>
  <si>
    <t>2.2.4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</si>
  <si>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</si>
  <si>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</si>
  <si>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</si>
  <si>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</si>
  <si>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</si>
  <si>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</si>
  <si>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</si>
  <si>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</si>
  <si>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</si>
  <si>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</si>
  <si>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</si>
  <si>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</si>
  <si>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</si>
  <si>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</si>
  <si>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</si>
  <si>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</si>
  <si>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</si>
  <si>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</si>
  <si>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</si>
  <si>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</si>
  <si>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</si>
  <si>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</si>
  <si>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</si>
  <si>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</si>
  <si>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2018 году,  руб. (*,**)</t>
  </si>
  <si>
    <t>Целевые показатели результативности, км                (*,***)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</si>
  <si>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</si>
  <si>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Ремонт автомобильной дороги по ул.Шоферской от дома №36 до дома № 20 в д.Сяськелево Гатчинского района Ленинградской области</t>
  </si>
  <si>
    <t>Ремонт автомобильной дороги по ул. Новая в дер. Жабино  на участке от дома №33 до ул. Поселковая</t>
  </si>
  <si>
    <t>Муниципальное образование "Сяськелевское сельское поселение" Гатчинского муниципального района Ленинградской области</t>
  </si>
  <si>
    <t xml:space="preserve">Главный бухгалтер ________________ Н.В. Сулейманова </t>
  </si>
  <si>
    <t>Глава Администрации  _____________Е.Е. Федорова</t>
  </si>
  <si>
    <t>Исполнитель: Сулейманова Н.В., тел. 8(81371)67-071</t>
  </si>
  <si>
    <t>Приложение № 4 к  дополнительному Соглашению №      от                           к Соглашению № 48 от "28" марта 2018г.</t>
  </si>
  <si>
    <t>работы по мун. контракту №0145300008418000008 от 31.05.2018 выполнены, приняты 20.07.2018, оплачены</t>
  </si>
  <si>
    <t>ОТЧЕТ об осуществлении расходов дорожного фонда муниципального образования "Сяськелевское сельское поселение" Гатчинского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01.10.2018 года</t>
  </si>
  <si>
    <t>работы по мун. контракту №0145300008418000009 от 25.05.2018 выполнены, приняты (КС-2, КС-3 от 30.08.2018), оплачено за счет местного бюджета, акт проверки администрации 28.09.2018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</si>
</sst>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1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trike/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i/>
      <sz val="6"/>
      <name val="Times New Roman"/>
      <family val="1"/>
    </font>
    <font>
      <i/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12" xfId="53" applyNumberFormat="1" applyFont="1" applyFill="1" applyBorder="1" applyAlignment="1">
      <alignment horizontal="center" vertical="center" wrapText="1"/>
      <protection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181" fontId="16" fillId="0" borderId="14" xfId="53" applyNumberFormat="1" applyFont="1" applyFill="1" applyBorder="1" applyAlignment="1">
      <alignment horizontal="center" vertical="center"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181" fontId="15" fillId="0" borderId="15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181" fontId="6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2" fontId="19" fillId="33" borderId="14" xfId="0" applyNumberFormat="1" applyFont="1" applyFill="1" applyBorder="1" applyAlignment="1">
      <alignment horizontal="left" vertical="center" wrapText="1"/>
    </xf>
    <xf numFmtId="4" fontId="16" fillId="33" borderId="12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181" fontId="5" fillId="33" borderId="13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180" fontId="5" fillId="33" borderId="13" xfId="0" applyNumberFormat="1" applyFont="1" applyFill="1" applyBorder="1" applyAlignment="1">
      <alignment horizontal="center" vertical="center" wrapText="1"/>
    </xf>
    <xf numFmtId="187" fontId="17" fillId="0" borderId="13" xfId="5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20" fillId="33" borderId="12" xfId="0" applyNumberFormat="1" applyFont="1" applyFill="1" applyBorder="1" applyAlignment="1">
      <alignment horizontal="center" vertical="center" wrapText="1"/>
    </xf>
    <xf numFmtId="2" fontId="21" fillId="33" borderId="12" xfId="0" applyNumberFormat="1" applyFont="1" applyFill="1" applyBorder="1" applyAlignment="1">
      <alignment horizontal="left" vertical="center" wrapText="1"/>
    </xf>
    <xf numFmtId="181" fontId="4" fillId="0" borderId="12" xfId="0" applyNumberFormat="1" applyFont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center" vertical="center" wrapText="1"/>
    </xf>
    <xf numFmtId="180" fontId="15" fillId="33" borderId="12" xfId="0" applyNumberFormat="1" applyFont="1" applyFill="1" applyBorder="1" applyAlignment="1">
      <alignment horizontal="center" vertical="center" wrapText="1"/>
    </xf>
    <xf numFmtId="187" fontId="15" fillId="0" borderId="12" xfId="58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 wrapText="1"/>
    </xf>
    <xf numFmtId="181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87" fontId="17" fillId="0" borderId="10" xfId="58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80" fontId="17" fillId="33" borderId="10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181" fontId="6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186" fontId="17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180" fontId="17" fillId="33" borderId="13" xfId="0" applyNumberFormat="1" applyFont="1" applyFill="1" applyBorder="1" applyAlignment="1">
      <alignment horizontal="center" vertical="center" wrapText="1"/>
    </xf>
    <xf numFmtId="49" fontId="20" fillId="33" borderId="15" xfId="0" applyNumberFormat="1" applyFont="1" applyFill="1" applyBorder="1" applyAlignment="1">
      <alignment horizontal="center" vertical="center" wrapText="1"/>
    </xf>
    <xf numFmtId="2" fontId="21" fillId="33" borderId="15" xfId="0" applyNumberFormat="1" applyFont="1" applyFill="1" applyBorder="1" applyAlignment="1">
      <alignment horizontal="left" vertical="center" wrapText="1"/>
    </xf>
    <xf numFmtId="4" fontId="15" fillId="33" borderId="15" xfId="0" applyNumberFormat="1" applyFont="1" applyFill="1" applyBorder="1" applyAlignment="1">
      <alignment horizontal="center" vertical="center" wrapText="1"/>
    </xf>
    <xf numFmtId="187" fontId="17" fillId="0" borderId="15" xfId="58" applyNumberFormat="1" applyFont="1" applyFill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181" fontId="15" fillId="33" borderId="12" xfId="0" applyNumberFormat="1" applyFont="1" applyFill="1" applyBorder="1" applyAlignment="1">
      <alignment horizontal="center" vertical="center" wrapText="1"/>
    </xf>
    <xf numFmtId="181" fontId="5" fillId="33" borderId="12" xfId="0" applyNumberFormat="1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 wrapText="1"/>
    </xf>
    <xf numFmtId="187" fontId="17" fillId="0" borderId="12" xfId="58" applyNumberFormat="1" applyFont="1" applyFill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181" fontId="17" fillId="33" borderId="10" xfId="0" applyNumberFormat="1" applyFont="1" applyFill="1" applyBorder="1" applyAlignment="1">
      <alignment horizontal="center" vertical="center" wrapText="1"/>
    </xf>
    <xf numFmtId="186" fontId="17" fillId="33" borderId="10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181" fontId="6" fillId="33" borderId="12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0" fontId="17" fillId="33" borderId="12" xfId="0" applyNumberFormat="1" applyFont="1" applyFill="1" applyBorder="1" applyAlignment="1">
      <alignment horizontal="center" vertical="center" wrapText="1"/>
    </xf>
    <xf numFmtId="180" fontId="17" fillId="33" borderId="12" xfId="0" applyNumberFormat="1" applyFont="1" applyFill="1" applyBorder="1" applyAlignment="1">
      <alignment horizontal="center" vertical="center" wrapText="1"/>
    </xf>
    <xf numFmtId="2" fontId="21" fillId="34" borderId="13" xfId="0" applyNumberFormat="1" applyFont="1" applyFill="1" applyBorder="1" applyAlignment="1">
      <alignment horizontal="left" vertical="center" wrapText="1"/>
    </xf>
    <xf numFmtId="181" fontId="15" fillId="33" borderId="13" xfId="0" applyNumberFormat="1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2" fontId="22" fillId="33" borderId="12" xfId="0" applyNumberFormat="1" applyFont="1" applyFill="1" applyBorder="1" applyAlignment="1">
      <alignment horizontal="left" vertical="center" wrapText="1"/>
    </xf>
    <xf numFmtId="0" fontId="17" fillId="33" borderId="1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49" fontId="20" fillId="33" borderId="16" xfId="0" applyNumberFormat="1" applyFont="1" applyFill="1" applyBorder="1" applyAlignment="1">
      <alignment horizontal="center" vertical="center" wrapText="1"/>
    </xf>
    <xf numFmtId="2" fontId="21" fillId="33" borderId="16" xfId="0" applyNumberFormat="1" applyFont="1" applyFill="1" applyBorder="1" applyAlignment="1">
      <alignment horizontal="left" vertical="center" wrapText="1"/>
    </xf>
    <xf numFmtId="181" fontId="15" fillId="33" borderId="15" xfId="0" applyNumberFormat="1" applyFont="1" applyFill="1" applyBorder="1" applyAlignment="1">
      <alignment horizontal="center" vertical="center" wrapText="1"/>
    </xf>
    <xf numFmtId="187" fontId="17" fillId="0" borderId="16" xfId="58" applyNumberFormat="1" applyFont="1" applyFill="1" applyBorder="1" applyAlignment="1">
      <alignment horizontal="center" vertical="center" wrapText="1"/>
    </xf>
    <xf numFmtId="181" fontId="17" fillId="0" borderId="10" xfId="0" applyNumberFormat="1" applyFont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187" fontId="15" fillId="0" borderId="10" xfId="58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181" fontId="24" fillId="33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16" fillId="33" borderId="0" xfId="0" applyFont="1" applyFill="1" applyAlignment="1">
      <alignment vertical="center" wrapText="1"/>
    </xf>
    <xf numFmtId="181" fontId="5" fillId="3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34" borderId="0" xfId="0" applyFont="1" applyFill="1" applyAlignment="1">
      <alignment vertical="center" wrapText="1"/>
    </xf>
    <xf numFmtId="0" fontId="8" fillId="34" borderId="0" xfId="0" applyFont="1" applyFill="1" applyAlignment="1">
      <alignment/>
    </xf>
    <xf numFmtId="4" fontId="17" fillId="0" borderId="10" xfId="58" applyNumberFormat="1" applyFont="1" applyFill="1" applyBorder="1" applyAlignment="1">
      <alignment horizontal="center" vertical="center" wrapText="1"/>
    </xf>
    <xf numFmtId="187" fontId="25" fillId="0" borderId="10" xfId="58" applyNumberFormat="1" applyFont="1" applyFill="1" applyBorder="1" applyAlignment="1">
      <alignment horizontal="center" vertical="center" wrapText="1"/>
    </xf>
    <xf numFmtId="187" fontId="26" fillId="0" borderId="10" xfId="58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8" fillId="0" borderId="14" xfId="53" applyNumberFormat="1" applyFont="1" applyFill="1" applyBorder="1" applyAlignment="1">
      <alignment horizontal="center" vertical="center" wrapText="1"/>
      <protection/>
    </xf>
    <xf numFmtId="0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12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 wrapText="1"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4" xfId="53" applyNumberFormat="1" applyFont="1" applyFill="1" applyBorder="1" applyAlignment="1">
      <alignment horizontal="center" vertical="center" wrapText="1"/>
      <protection/>
    </xf>
    <xf numFmtId="0" fontId="9" fillId="0" borderId="12" xfId="53" applyNumberFormat="1" applyFont="1" applyFill="1" applyBorder="1" applyAlignment="1">
      <alignment horizontal="center" vertical="center" wrapText="1"/>
      <protection/>
    </xf>
    <xf numFmtId="0" fontId="8" fillId="0" borderId="17" xfId="53" applyNumberFormat="1" applyFont="1" applyFill="1" applyBorder="1" applyAlignment="1">
      <alignment horizontal="center" vertical="center" wrapText="1"/>
      <protection/>
    </xf>
    <xf numFmtId="0" fontId="8" fillId="0" borderId="18" xfId="53" applyNumberFormat="1" applyFont="1" applyFill="1" applyBorder="1" applyAlignment="1">
      <alignment horizontal="center" vertical="center" wrapText="1"/>
      <protection/>
    </xf>
    <xf numFmtId="0" fontId="8" fillId="0" borderId="19" xfId="53" applyNumberFormat="1" applyFont="1" applyFill="1" applyBorder="1" applyAlignment="1">
      <alignment horizontal="center" vertical="center" wrapText="1"/>
      <protection/>
    </xf>
    <xf numFmtId="0" fontId="16" fillId="0" borderId="0" xfId="60" applyFont="1" applyBorder="1" applyAlignment="1">
      <alignment horizontal="left" vertical="top" wrapText="1"/>
      <protection/>
    </xf>
    <xf numFmtId="180" fontId="6" fillId="0" borderId="0" xfId="0" applyNumberFormat="1" applyFont="1" applyAlignment="1">
      <alignment horizontal="center" vertical="center" wrapText="1"/>
    </xf>
    <xf numFmtId="0" fontId="9" fillId="0" borderId="20" xfId="53" applyNumberFormat="1" applyFont="1" applyFill="1" applyBorder="1" applyAlignment="1">
      <alignment horizontal="center" vertical="center" wrapText="1"/>
      <protection/>
    </xf>
    <xf numFmtId="0" fontId="9" fillId="0" borderId="21" xfId="53" applyNumberFormat="1" applyFont="1" applyFill="1" applyBorder="1" applyAlignment="1">
      <alignment horizontal="center" vertical="center" wrapText="1"/>
      <protection/>
    </xf>
    <xf numFmtId="180" fontId="6" fillId="0" borderId="0" xfId="0" applyNumberFormat="1" applyFont="1" applyAlignment="1">
      <alignment horizontal="right" vertical="center" wrapText="1"/>
    </xf>
    <xf numFmtId="0" fontId="8" fillId="0" borderId="22" xfId="53" applyNumberFormat="1" applyFont="1" applyFill="1" applyBorder="1" applyAlignment="1">
      <alignment horizontal="center" vertical="center" wrapText="1"/>
      <protection/>
    </xf>
    <xf numFmtId="0" fontId="8" fillId="0" borderId="23" xfId="53" applyNumberFormat="1" applyFont="1" applyFill="1" applyBorder="1" applyAlignment="1">
      <alignment horizontal="center" vertical="center" wrapText="1"/>
      <protection/>
    </xf>
    <xf numFmtId="0" fontId="8" fillId="0" borderId="20" xfId="53" applyNumberFormat="1" applyFont="1" applyFill="1" applyBorder="1" applyAlignment="1">
      <alignment horizontal="center" vertical="center" wrapText="1"/>
      <protection/>
    </xf>
    <xf numFmtId="0" fontId="8" fillId="0" borderId="24" xfId="53" applyNumberFormat="1" applyFont="1" applyFill="1" applyBorder="1" applyAlignment="1">
      <alignment horizontal="center" vertical="center" wrapText="1"/>
      <protection/>
    </xf>
    <xf numFmtId="0" fontId="8" fillId="0" borderId="25" xfId="53" applyNumberFormat="1" applyFont="1" applyFill="1" applyBorder="1" applyAlignment="1">
      <alignment horizontal="center" vertical="center" wrapText="1"/>
      <protection/>
    </xf>
    <xf numFmtId="0" fontId="8" fillId="0" borderId="21" xfId="53" applyNumberFormat="1" applyFont="1" applyFill="1" applyBorder="1" applyAlignment="1">
      <alignment horizontal="center" vertical="center" wrapText="1"/>
      <protection/>
    </xf>
    <xf numFmtId="0" fontId="9" fillId="0" borderId="11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wrapText="1"/>
    </xf>
    <xf numFmtId="0" fontId="16" fillId="34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center" vertical="center" wrapText="1"/>
    </xf>
    <xf numFmtId="0" fontId="6" fillId="0" borderId="18" xfId="53" applyNumberFormat="1" applyFont="1" applyFill="1" applyBorder="1" applyAlignment="1">
      <alignment horizontal="center" vertical="center" wrapText="1"/>
      <protection/>
    </xf>
    <xf numFmtId="0" fontId="6" fillId="0" borderId="19" xfId="53" applyNumberFormat="1" applyFont="1" applyFill="1" applyBorder="1" applyAlignment="1">
      <alignment horizontal="center" vertical="center" wrapText="1"/>
      <protection/>
    </xf>
    <xf numFmtId="181" fontId="6" fillId="33" borderId="22" xfId="0" applyNumberFormat="1" applyFont="1" applyFill="1" applyBorder="1" applyAlignment="1">
      <alignment horizontal="center" vertical="center" wrapText="1"/>
    </xf>
    <xf numFmtId="181" fontId="6" fillId="33" borderId="24" xfId="0" applyNumberFormat="1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0" fontId="9" fillId="0" borderId="23" xfId="53" applyNumberFormat="1" applyFont="1" applyFill="1" applyBorder="1" applyAlignment="1">
      <alignment horizontal="center" vertical="center" wrapText="1"/>
      <protection/>
    </xf>
    <xf numFmtId="0" fontId="9" fillId="0" borderId="24" xfId="53" applyNumberFormat="1" applyFont="1" applyFill="1" applyBorder="1" applyAlignment="1">
      <alignment horizontal="center" vertical="center" wrapText="1"/>
      <protection/>
    </xf>
    <xf numFmtId="0" fontId="9" fillId="0" borderId="2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W53"/>
  <sheetViews>
    <sheetView tabSelected="1" zoomScale="84" zoomScaleNormal="84" zoomScalePageLayoutView="0" workbookViewId="0" topLeftCell="A17">
      <selection activeCell="R21" sqref="R21"/>
    </sheetView>
  </sheetViews>
  <sheetFormatPr defaultColWidth="9.00390625" defaultRowHeight="12.75"/>
  <cols>
    <col min="1" max="1" width="4.375" style="23" customWidth="1"/>
    <col min="2" max="2" width="36.50390625" style="23" customWidth="1"/>
    <col min="3" max="3" width="5.50390625" style="23" customWidth="1"/>
    <col min="4" max="4" width="11.625" style="23" customWidth="1"/>
    <col min="5" max="5" width="10.50390625" style="23" customWidth="1"/>
    <col min="6" max="6" width="10.125" style="23" customWidth="1"/>
    <col min="7" max="7" width="11.00390625" style="23" customWidth="1"/>
    <col min="8" max="8" width="10.50390625" style="23" customWidth="1"/>
    <col min="9" max="9" width="9.125" style="23" customWidth="1"/>
    <col min="10" max="10" width="11.125" style="23" customWidth="1"/>
    <col min="11" max="11" width="11.50390625" style="23" customWidth="1"/>
    <col min="12" max="12" width="9.375" style="23" customWidth="1"/>
    <col min="13" max="13" width="5.00390625" style="23" customWidth="1"/>
    <col min="14" max="14" width="9.25390625" style="23" customWidth="1"/>
    <col min="15" max="15" width="10.875" style="23" customWidth="1"/>
    <col min="16" max="16" width="10.75390625" style="23" customWidth="1"/>
    <col min="17" max="17" width="10.125" style="23" customWidth="1"/>
    <col min="18" max="18" width="16.25390625" style="23" customWidth="1"/>
    <col min="19" max="16384" width="8.875" style="23" customWidth="1"/>
  </cols>
  <sheetData>
    <row r="1" spans="2:18" ht="29.25" customHeight="1" hidden="1">
      <c r="B1" s="24"/>
      <c r="C1" s="25"/>
      <c r="D1" s="25"/>
      <c r="E1" s="25"/>
      <c r="F1" s="26"/>
      <c r="G1" s="25"/>
      <c r="H1" s="25"/>
      <c r="I1" s="26"/>
      <c r="J1" s="131" t="s">
        <v>21</v>
      </c>
      <c r="K1" s="131"/>
      <c r="L1" s="131"/>
      <c r="M1" s="131"/>
      <c r="N1" s="131"/>
      <c r="O1" s="131"/>
      <c r="P1" s="131"/>
      <c r="Q1" s="131"/>
      <c r="R1" s="131"/>
    </row>
    <row r="2" spans="2:18" ht="15.75" customHeight="1">
      <c r="B2" s="24"/>
      <c r="C2" s="25"/>
      <c r="D2" s="25"/>
      <c r="E2" s="25"/>
      <c r="F2" s="26"/>
      <c r="G2" s="25"/>
      <c r="H2" s="25"/>
      <c r="I2" s="26"/>
      <c r="J2" s="134" t="s">
        <v>59</v>
      </c>
      <c r="K2" s="134"/>
      <c r="L2" s="134"/>
      <c r="M2" s="134"/>
      <c r="N2" s="134"/>
      <c r="O2" s="134"/>
      <c r="P2" s="134"/>
      <c r="Q2" s="134"/>
      <c r="R2" s="134"/>
    </row>
    <row r="3" spans="2:18" ht="12.75" customHeight="1">
      <c r="B3" s="119" t="s">
        <v>61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2:18" ht="29.25" customHeight="1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ht="27.75" customHeight="1">
      <c r="A5" s="125" t="s">
        <v>0</v>
      </c>
      <c r="B5" s="125" t="s">
        <v>26</v>
      </c>
      <c r="C5" s="127" t="s">
        <v>47</v>
      </c>
      <c r="D5" s="128"/>
      <c r="E5" s="128"/>
      <c r="F5" s="129"/>
      <c r="G5" s="135" t="s">
        <v>41</v>
      </c>
      <c r="H5" s="151"/>
      <c r="I5" s="132"/>
      <c r="J5" s="135" t="s">
        <v>43</v>
      </c>
      <c r="K5" s="136"/>
      <c r="L5" s="137"/>
      <c r="M5" s="142" t="s">
        <v>40</v>
      </c>
      <c r="N5" s="142"/>
      <c r="O5" s="135" t="s">
        <v>33</v>
      </c>
      <c r="P5" s="136"/>
      <c r="Q5" s="137"/>
      <c r="R5" s="120" t="s">
        <v>18</v>
      </c>
    </row>
    <row r="6" spans="1:18" ht="27" customHeight="1">
      <c r="A6" s="141"/>
      <c r="B6" s="141"/>
      <c r="C6" s="124" t="s">
        <v>51</v>
      </c>
      <c r="D6" s="143" t="s">
        <v>50</v>
      </c>
      <c r="E6" s="143"/>
      <c r="F6" s="143"/>
      <c r="G6" s="152"/>
      <c r="H6" s="153"/>
      <c r="I6" s="133"/>
      <c r="J6" s="138"/>
      <c r="K6" s="139"/>
      <c r="L6" s="140"/>
      <c r="M6" s="142"/>
      <c r="N6" s="142"/>
      <c r="O6" s="138"/>
      <c r="P6" s="139"/>
      <c r="Q6" s="140"/>
      <c r="R6" s="121"/>
    </row>
    <row r="7" spans="1:18" ht="41.25" customHeight="1">
      <c r="A7" s="141"/>
      <c r="B7" s="141"/>
      <c r="C7" s="124"/>
      <c r="D7" s="142" t="s">
        <v>39</v>
      </c>
      <c r="E7" s="142" t="s">
        <v>27</v>
      </c>
      <c r="F7" s="142"/>
      <c r="G7" s="120" t="s">
        <v>42</v>
      </c>
      <c r="H7" s="128" t="s">
        <v>48</v>
      </c>
      <c r="I7" s="129"/>
      <c r="J7" s="120" t="s">
        <v>39</v>
      </c>
      <c r="K7" s="128" t="s">
        <v>27</v>
      </c>
      <c r="L7" s="129"/>
      <c r="M7" s="142"/>
      <c r="N7" s="142"/>
      <c r="O7" s="125" t="s">
        <v>44</v>
      </c>
      <c r="P7" s="146" t="s">
        <v>27</v>
      </c>
      <c r="Q7" s="147"/>
      <c r="R7" s="121"/>
    </row>
    <row r="8" spans="1:18" ht="19.5" customHeight="1">
      <c r="A8" s="141"/>
      <c r="B8" s="141"/>
      <c r="C8" s="124"/>
      <c r="D8" s="142"/>
      <c r="E8" s="124" t="s">
        <v>19</v>
      </c>
      <c r="F8" s="124" t="s">
        <v>20</v>
      </c>
      <c r="G8" s="121"/>
      <c r="H8" s="124" t="s">
        <v>19</v>
      </c>
      <c r="I8" s="132" t="s">
        <v>20</v>
      </c>
      <c r="J8" s="121"/>
      <c r="K8" s="125" t="s">
        <v>19</v>
      </c>
      <c r="L8" s="125" t="s">
        <v>20</v>
      </c>
      <c r="M8" s="148" t="s">
        <v>34</v>
      </c>
      <c r="N8" s="150" t="s">
        <v>35</v>
      </c>
      <c r="O8" s="141"/>
      <c r="P8" s="124" t="s">
        <v>45</v>
      </c>
      <c r="Q8" s="124" t="s">
        <v>46</v>
      </c>
      <c r="R8" s="121"/>
    </row>
    <row r="9" spans="1:18" ht="12" customHeight="1">
      <c r="A9" s="126"/>
      <c r="B9" s="126"/>
      <c r="C9" s="124"/>
      <c r="D9" s="142"/>
      <c r="E9" s="124"/>
      <c r="F9" s="124"/>
      <c r="G9" s="122"/>
      <c r="H9" s="124"/>
      <c r="I9" s="133"/>
      <c r="J9" s="122"/>
      <c r="K9" s="126"/>
      <c r="L9" s="126"/>
      <c r="M9" s="149"/>
      <c r="N9" s="150"/>
      <c r="O9" s="126"/>
      <c r="P9" s="124"/>
      <c r="Q9" s="124"/>
      <c r="R9" s="122"/>
    </row>
    <row r="10" spans="1:18" ht="12" customHeight="1">
      <c r="A10" s="3">
        <v>1</v>
      </c>
      <c r="B10" s="3">
        <v>2</v>
      </c>
      <c r="C10" s="3">
        <v>3</v>
      </c>
      <c r="D10" s="3">
        <v>4</v>
      </c>
      <c r="E10" s="4">
        <v>5</v>
      </c>
      <c r="F10" s="3">
        <v>6</v>
      </c>
      <c r="G10" s="4">
        <v>7</v>
      </c>
      <c r="H10" s="3">
        <v>8</v>
      </c>
      <c r="I10" s="4">
        <v>9</v>
      </c>
      <c r="J10" s="3">
        <v>10</v>
      </c>
      <c r="K10" s="4">
        <v>11</v>
      </c>
      <c r="L10" s="3">
        <v>12</v>
      </c>
      <c r="M10" s="4">
        <v>13</v>
      </c>
      <c r="N10" s="3">
        <v>14</v>
      </c>
      <c r="O10" s="4">
        <v>15</v>
      </c>
      <c r="P10" s="3">
        <v>16</v>
      </c>
      <c r="Q10" s="4">
        <v>17</v>
      </c>
      <c r="R10" s="3">
        <v>18</v>
      </c>
    </row>
    <row r="11" spans="1:18" ht="51.75" customHeight="1">
      <c r="A11" s="28"/>
      <c r="B11" s="29" t="s">
        <v>49</v>
      </c>
      <c r="C11" s="16">
        <f aca="true" t="shared" si="0" ref="C11:L11">C17+C27</f>
        <v>1.1520000000000001</v>
      </c>
      <c r="D11" s="30">
        <f t="shared" si="0"/>
        <v>6092572.58</v>
      </c>
      <c r="E11" s="30">
        <f t="shared" si="0"/>
        <v>5347431</v>
      </c>
      <c r="F11" s="30">
        <f t="shared" si="0"/>
        <v>745141.5800000001</v>
      </c>
      <c r="G11" s="30">
        <f t="shared" si="0"/>
        <v>6092572.58</v>
      </c>
      <c r="H11" s="30">
        <f t="shared" si="0"/>
        <v>5347431</v>
      </c>
      <c r="I11" s="30">
        <f t="shared" si="0"/>
        <v>745141.5800000001</v>
      </c>
      <c r="J11" s="30">
        <f t="shared" si="0"/>
        <v>5252672.58</v>
      </c>
      <c r="K11" s="30">
        <f t="shared" si="0"/>
        <v>4507531</v>
      </c>
      <c r="L11" s="30">
        <f t="shared" si="0"/>
        <v>745141.5800000001</v>
      </c>
      <c r="M11" s="16">
        <f>M17+M27</f>
        <v>1.1520000000000001</v>
      </c>
      <c r="N11" s="16">
        <f>N17+N27</f>
        <v>6511</v>
      </c>
      <c r="O11" s="30">
        <f>O17+O27</f>
        <v>839900</v>
      </c>
      <c r="P11" s="30">
        <f>P17+P27</f>
        <v>839900</v>
      </c>
      <c r="Q11" s="30">
        <f>Q17+Q27</f>
        <v>0</v>
      </c>
      <c r="R11" s="2"/>
    </row>
    <row r="12" spans="1:179" s="38" customFormat="1" ht="11.25" customHeight="1" thickBot="1">
      <c r="A12" s="31"/>
      <c r="B12" s="32" t="s">
        <v>36</v>
      </c>
      <c r="C12" s="33"/>
      <c r="D12" s="34"/>
      <c r="E12" s="34"/>
      <c r="F12" s="34"/>
      <c r="G12" s="34"/>
      <c r="H12" s="33"/>
      <c r="I12" s="33"/>
      <c r="J12" s="34"/>
      <c r="K12" s="35"/>
      <c r="L12" s="35"/>
      <c r="M12" s="33"/>
      <c r="N12" s="33"/>
      <c r="O12" s="34"/>
      <c r="P12" s="36"/>
      <c r="Q12" s="36"/>
      <c r="R12" s="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</row>
    <row r="13" spans="1:179" s="38" customFormat="1" ht="95.25" customHeight="1" hidden="1">
      <c r="A13" s="39" t="s">
        <v>7</v>
      </c>
      <c r="B13" s="40" t="s">
        <v>22</v>
      </c>
      <c r="C13" s="41"/>
      <c r="D13" s="13"/>
      <c r="E13" s="13"/>
      <c r="F13" s="42"/>
      <c r="G13" s="13"/>
      <c r="H13" s="5"/>
      <c r="I13" s="5"/>
      <c r="J13" s="13"/>
      <c r="K13" s="43"/>
      <c r="L13" s="43"/>
      <c r="M13" s="41"/>
      <c r="N13" s="41"/>
      <c r="O13" s="13"/>
      <c r="P13" s="44"/>
      <c r="Q13" s="44"/>
      <c r="R13" s="4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</row>
    <row r="14" spans="1:179" s="38" customFormat="1" ht="12.75" customHeight="1" hidden="1">
      <c r="A14" s="45"/>
      <c r="B14" s="46" t="s">
        <v>17</v>
      </c>
      <c r="C14" s="47"/>
      <c r="D14" s="48"/>
      <c r="E14" s="48"/>
      <c r="F14" s="48"/>
      <c r="G14" s="48"/>
      <c r="H14" s="47"/>
      <c r="I14" s="47"/>
      <c r="J14" s="48"/>
      <c r="K14" s="49"/>
      <c r="L14" s="49"/>
      <c r="M14" s="47"/>
      <c r="N14" s="47"/>
      <c r="O14" s="48"/>
      <c r="P14" s="50"/>
      <c r="Q14" s="50"/>
      <c r="R14" s="50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</row>
    <row r="15" spans="1:179" s="38" customFormat="1" ht="8.25" customHeight="1" hidden="1">
      <c r="A15" s="1" t="s">
        <v>8</v>
      </c>
      <c r="B15" s="51"/>
      <c r="C15" s="27"/>
      <c r="D15" s="52"/>
      <c r="E15" s="52"/>
      <c r="F15" s="53"/>
      <c r="G15" s="52"/>
      <c r="H15" s="55"/>
      <c r="I15" s="55"/>
      <c r="J15" s="52"/>
      <c r="K15" s="56"/>
      <c r="L15" s="56"/>
      <c r="M15" s="27"/>
      <c r="N15" s="27"/>
      <c r="O15" s="52"/>
      <c r="P15" s="50"/>
      <c r="Q15" s="50"/>
      <c r="R15" s="50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</row>
    <row r="16" spans="1:179" s="38" customFormat="1" ht="11.25" customHeight="1" hidden="1" thickBot="1">
      <c r="A16" s="8" t="s">
        <v>9</v>
      </c>
      <c r="B16" s="57"/>
      <c r="C16" s="58"/>
      <c r="D16" s="59"/>
      <c r="E16" s="59"/>
      <c r="F16" s="60"/>
      <c r="G16" s="59"/>
      <c r="H16" s="62"/>
      <c r="I16" s="62"/>
      <c r="J16" s="59"/>
      <c r="K16" s="63"/>
      <c r="L16" s="63"/>
      <c r="M16" s="58"/>
      <c r="N16" s="58"/>
      <c r="O16" s="59"/>
      <c r="P16" s="36"/>
      <c r="Q16" s="36"/>
      <c r="R16" s="3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</row>
    <row r="17" spans="1:179" s="38" customFormat="1" ht="50.25" customHeight="1" thickBot="1" thickTop="1">
      <c r="A17" s="64" t="s">
        <v>2</v>
      </c>
      <c r="B17" s="65" t="s">
        <v>37</v>
      </c>
      <c r="C17" s="18">
        <v>0.267</v>
      </c>
      <c r="D17" s="66">
        <f aca="true" t="shared" si="1" ref="D17:L17">D19</f>
        <v>1195742.9</v>
      </c>
      <c r="E17" s="66">
        <f t="shared" si="1"/>
        <v>839900</v>
      </c>
      <c r="F17" s="66">
        <f t="shared" si="1"/>
        <v>355842.9</v>
      </c>
      <c r="G17" s="66">
        <f t="shared" si="1"/>
        <v>1195742.9</v>
      </c>
      <c r="H17" s="66">
        <f t="shared" si="1"/>
        <v>839900</v>
      </c>
      <c r="I17" s="66">
        <f t="shared" si="1"/>
        <v>355842.9</v>
      </c>
      <c r="J17" s="66">
        <f t="shared" si="1"/>
        <v>355842.9</v>
      </c>
      <c r="K17" s="66">
        <f t="shared" si="1"/>
        <v>0</v>
      </c>
      <c r="L17" s="66">
        <f t="shared" si="1"/>
        <v>355842.9</v>
      </c>
      <c r="M17" s="18">
        <f>M19</f>
        <v>0.267</v>
      </c>
      <c r="N17" s="18">
        <f>N19</f>
        <v>1201</v>
      </c>
      <c r="O17" s="66">
        <f>O19</f>
        <v>839900</v>
      </c>
      <c r="P17" s="66">
        <f>P19</f>
        <v>839900</v>
      </c>
      <c r="Q17" s="66">
        <f>Q19</f>
        <v>0</v>
      </c>
      <c r="R17" s="6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</row>
    <row r="18" spans="1:179" s="38" customFormat="1" ht="12.75" customHeight="1" thickTop="1">
      <c r="A18" s="68"/>
      <c r="B18" s="40" t="s">
        <v>16</v>
      </c>
      <c r="C18" s="69"/>
      <c r="D18" s="42"/>
      <c r="E18" s="42"/>
      <c r="F18" s="42"/>
      <c r="G18" s="42"/>
      <c r="H18" s="70"/>
      <c r="I18" s="70"/>
      <c r="J18" s="42"/>
      <c r="K18" s="71"/>
      <c r="L18" s="71"/>
      <c r="M18" s="69"/>
      <c r="N18" s="69"/>
      <c r="O18" s="42"/>
      <c r="P18" s="72"/>
      <c r="Q18" s="72"/>
      <c r="R18" s="7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</row>
    <row r="19" spans="1:179" s="38" customFormat="1" ht="26.25" customHeight="1">
      <c r="A19" s="7" t="s">
        <v>4</v>
      </c>
      <c r="B19" s="40" t="s">
        <v>38</v>
      </c>
      <c r="C19" s="73">
        <v>0.267</v>
      </c>
      <c r="D19" s="74">
        <f aca="true" t="shared" si="2" ref="D19:L19">D21</f>
        <v>1195742.9</v>
      </c>
      <c r="E19" s="74">
        <f t="shared" si="2"/>
        <v>839900</v>
      </c>
      <c r="F19" s="74">
        <f t="shared" si="2"/>
        <v>355842.9</v>
      </c>
      <c r="G19" s="74">
        <f t="shared" si="2"/>
        <v>1195742.9</v>
      </c>
      <c r="H19" s="74">
        <f t="shared" si="2"/>
        <v>839900</v>
      </c>
      <c r="I19" s="74">
        <f t="shared" si="2"/>
        <v>355842.9</v>
      </c>
      <c r="J19" s="74">
        <f t="shared" si="2"/>
        <v>355842.9</v>
      </c>
      <c r="K19" s="74">
        <f t="shared" si="2"/>
        <v>0</v>
      </c>
      <c r="L19" s="74">
        <f t="shared" si="2"/>
        <v>355842.9</v>
      </c>
      <c r="M19" s="73">
        <f>M21</f>
        <v>0.267</v>
      </c>
      <c r="N19" s="73">
        <f>N21</f>
        <v>1201</v>
      </c>
      <c r="O19" s="74">
        <f>O21</f>
        <v>839900</v>
      </c>
      <c r="P19" s="74">
        <f>P21</f>
        <v>839900</v>
      </c>
      <c r="Q19" s="74">
        <f>Q21</f>
        <v>0</v>
      </c>
      <c r="R19" s="50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</row>
    <row r="20" spans="1:179" s="38" customFormat="1" ht="12.75" customHeight="1">
      <c r="A20" s="1"/>
      <c r="B20" s="46" t="s">
        <v>17</v>
      </c>
      <c r="C20" s="73"/>
      <c r="D20" s="74"/>
      <c r="E20" s="74"/>
      <c r="F20" s="74"/>
      <c r="G20" s="74"/>
      <c r="H20" s="47"/>
      <c r="I20" s="47"/>
      <c r="J20" s="74"/>
      <c r="K20" s="49"/>
      <c r="L20" s="49"/>
      <c r="M20" s="73"/>
      <c r="N20" s="73"/>
      <c r="O20" s="74"/>
      <c r="P20" s="50"/>
      <c r="Q20" s="50"/>
      <c r="R20" s="50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</row>
    <row r="21" spans="1:179" s="38" customFormat="1" ht="60" customHeight="1">
      <c r="A21" s="1" t="s">
        <v>5</v>
      </c>
      <c r="B21" s="75" t="s">
        <v>53</v>
      </c>
      <c r="C21" s="76">
        <v>0.267</v>
      </c>
      <c r="D21" s="53">
        <f>E21+F21</f>
        <v>1195742.9</v>
      </c>
      <c r="E21" s="53">
        <v>839900</v>
      </c>
      <c r="F21" s="53">
        <v>355842.9</v>
      </c>
      <c r="G21" s="53">
        <f>H21+I21</f>
        <v>1195742.9</v>
      </c>
      <c r="H21" s="19">
        <v>839900</v>
      </c>
      <c r="I21" s="53">
        <v>355842.9</v>
      </c>
      <c r="J21" s="53">
        <f>K21+L21</f>
        <v>355842.9</v>
      </c>
      <c r="K21" s="53">
        <v>0</v>
      </c>
      <c r="L21" s="53">
        <v>355842.9</v>
      </c>
      <c r="M21" s="76">
        <v>0.267</v>
      </c>
      <c r="N21" s="76">
        <v>1201</v>
      </c>
      <c r="O21" s="53">
        <f>P21+Q21</f>
        <v>839900</v>
      </c>
      <c r="P21" s="114">
        <f>E21-K21</f>
        <v>839900</v>
      </c>
      <c r="Q21" s="114">
        <f>F21-L21</f>
        <v>0</v>
      </c>
      <c r="R21" s="115" t="s">
        <v>62</v>
      </c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</row>
    <row r="22" spans="1:179" s="38" customFormat="1" ht="10.5" customHeight="1" hidden="1">
      <c r="A22" s="20" t="s">
        <v>6</v>
      </c>
      <c r="B22" s="78"/>
      <c r="C22" s="79"/>
      <c r="D22" s="13"/>
      <c r="E22" s="80"/>
      <c r="F22" s="80"/>
      <c r="G22" s="13"/>
      <c r="H22" s="5"/>
      <c r="I22" s="81"/>
      <c r="J22" s="13"/>
      <c r="K22" s="82"/>
      <c r="L22" s="82"/>
      <c r="M22" s="79"/>
      <c r="N22" s="79"/>
      <c r="O22" s="13"/>
      <c r="P22" s="72"/>
      <c r="Q22" s="72"/>
      <c r="R22" s="7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</row>
    <row r="23" spans="1:179" s="38" customFormat="1" ht="48" customHeight="1" thickBot="1">
      <c r="A23" s="21" t="s">
        <v>7</v>
      </c>
      <c r="B23" s="83" t="s">
        <v>52</v>
      </c>
      <c r="C23" s="84">
        <v>0</v>
      </c>
      <c r="D23" s="85">
        <f>E23+F23</f>
        <v>0</v>
      </c>
      <c r="E23" s="85">
        <v>0</v>
      </c>
      <c r="F23" s="85">
        <v>0</v>
      </c>
      <c r="G23" s="85">
        <f>H23+I23</f>
        <v>0</v>
      </c>
      <c r="H23" s="85">
        <v>0</v>
      </c>
      <c r="I23" s="85">
        <v>0</v>
      </c>
      <c r="J23" s="85">
        <f>K23+L23</f>
        <v>0</v>
      </c>
      <c r="K23" s="85">
        <v>0</v>
      </c>
      <c r="L23" s="85">
        <v>0</v>
      </c>
      <c r="M23" s="84">
        <v>0</v>
      </c>
      <c r="N23" s="84">
        <v>0</v>
      </c>
      <c r="O23" s="85">
        <f>P23+Q23</f>
        <v>0</v>
      </c>
      <c r="P23" s="85">
        <v>0</v>
      </c>
      <c r="Q23" s="85">
        <v>0</v>
      </c>
      <c r="R23" s="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</row>
    <row r="24" spans="1:179" s="38" customFormat="1" ht="12.75" customHeight="1" hidden="1">
      <c r="A24" s="20"/>
      <c r="B24" s="86" t="s">
        <v>17</v>
      </c>
      <c r="C24" s="69"/>
      <c r="D24" s="42"/>
      <c r="E24" s="42"/>
      <c r="F24" s="42"/>
      <c r="G24" s="42"/>
      <c r="H24" s="70"/>
      <c r="I24" s="70"/>
      <c r="J24" s="42"/>
      <c r="K24" s="71"/>
      <c r="L24" s="71"/>
      <c r="M24" s="69"/>
      <c r="N24" s="69"/>
      <c r="O24" s="42"/>
      <c r="P24" s="72"/>
      <c r="Q24" s="72"/>
      <c r="R24" s="7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</row>
    <row r="25" spans="1:179" s="38" customFormat="1" ht="13.5" customHeight="1" hidden="1">
      <c r="A25" s="1" t="s">
        <v>8</v>
      </c>
      <c r="B25" s="51"/>
      <c r="C25" s="27"/>
      <c r="D25" s="14"/>
      <c r="E25" s="53"/>
      <c r="F25" s="53"/>
      <c r="G25" s="14"/>
      <c r="H25" s="6"/>
      <c r="I25" s="54"/>
      <c r="J25" s="14"/>
      <c r="K25" s="56"/>
      <c r="L25" s="56"/>
      <c r="M25" s="27"/>
      <c r="N25" s="27"/>
      <c r="O25" s="14"/>
      <c r="P25" s="50"/>
      <c r="Q25" s="50"/>
      <c r="R25" s="50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</row>
    <row r="26" spans="1:179" s="38" customFormat="1" ht="13.5" customHeight="1" hidden="1" thickBot="1">
      <c r="A26" s="8" t="s">
        <v>9</v>
      </c>
      <c r="B26" s="83"/>
      <c r="C26" s="58"/>
      <c r="D26" s="15"/>
      <c r="E26" s="60"/>
      <c r="F26" s="60"/>
      <c r="G26" s="15"/>
      <c r="H26" s="9"/>
      <c r="I26" s="87"/>
      <c r="J26" s="15"/>
      <c r="K26" s="63"/>
      <c r="L26" s="63"/>
      <c r="M26" s="58"/>
      <c r="N26" s="58"/>
      <c r="O26" s="15"/>
      <c r="P26" s="88"/>
      <c r="Q26" s="88"/>
      <c r="R26" s="8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</row>
    <row r="27" spans="1:179" s="38" customFormat="1" ht="60" customHeight="1" thickBot="1" thickTop="1">
      <c r="A27" s="89" t="s">
        <v>3</v>
      </c>
      <c r="B27" s="90" t="s">
        <v>30</v>
      </c>
      <c r="C27" s="91">
        <f aca="true" t="shared" si="3" ref="C27:L27">C29</f>
        <v>0.885</v>
      </c>
      <c r="D27" s="22">
        <f t="shared" si="3"/>
        <v>4896829.68</v>
      </c>
      <c r="E27" s="66">
        <f t="shared" si="3"/>
        <v>4507531</v>
      </c>
      <c r="F27" s="66">
        <f t="shared" si="3"/>
        <v>389298.68</v>
      </c>
      <c r="G27" s="22">
        <f t="shared" si="3"/>
        <v>4896829.68</v>
      </c>
      <c r="H27" s="66">
        <f t="shared" si="3"/>
        <v>4507531</v>
      </c>
      <c r="I27" s="66">
        <f t="shared" si="3"/>
        <v>389298.68</v>
      </c>
      <c r="J27" s="22">
        <f t="shared" si="3"/>
        <v>4896829.68</v>
      </c>
      <c r="K27" s="66">
        <f t="shared" si="3"/>
        <v>4507531</v>
      </c>
      <c r="L27" s="66">
        <f t="shared" si="3"/>
        <v>389298.68</v>
      </c>
      <c r="M27" s="91">
        <f>M29</f>
        <v>0.885</v>
      </c>
      <c r="N27" s="91">
        <f>N29</f>
        <v>5310</v>
      </c>
      <c r="O27" s="22">
        <f>O29</f>
        <v>0</v>
      </c>
      <c r="P27" s="66">
        <f>P29</f>
        <v>0</v>
      </c>
      <c r="Q27" s="66">
        <f>Q29</f>
        <v>0</v>
      </c>
      <c r="R27" s="9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</row>
    <row r="28" spans="1:179" s="38" customFormat="1" ht="13.5" customHeight="1" thickTop="1">
      <c r="A28" s="68"/>
      <c r="B28" s="40" t="s">
        <v>16</v>
      </c>
      <c r="C28" s="69"/>
      <c r="D28" s="42"/>
      <c r="E28" s="42"/>
      <c r="F28" s="42"/>
      <c r="G28" s="42"/>
      <c r="H28" s="70"/>
      <c r="I28" s="70"/>
      <c r="J28" s="42"/>
      <c r="K28" s="71"/>
      <c r="L28" s="71"/>
      <c r="M28" s="69"/>
      <c r="N28" s="69"/>
      <c r="O28" s="42"/>
      <c r="P28" s="72"/>
      <c r="Q28" s="72"/>
      <c r="R28" s="7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</row>
    <row r="29" spans="1:179" s="38" customFormat="1" ht="49.5" customHeight="1">
      <c r="A29" s="7" t="s">
        <v>10</v>
      </c>
      <c r="B29" s="40" t="s">
        <v>31</v>
      </c>
      <c r="C29" s="73">
        <f aca="true" t="shared" si="4" ref="C29:L29">C34</f>
        <v>0.885</v>
      </c>
      <c r="D29" s="74">
        <f t="shared" si="4"/>
        <v>4896829.68</v>
      </c>
      <c r="E29" s="74">
        <f t="shared" si="4"/>
        <v>4507531</v>
      </c>
      <c r="F29" s="74">
        <f t="shared" si="4"/>
        <v>389298.68</v>
      </c>
      <c r="G29" s="74">
        <f t="shared" si="4"/>
        <v>4896829.68</v>
      </c>
      <c r="H29" s="74">
        <f t="shared" si="4"/>
        <v>4507531</v>
      </c>
      <c r="I29" s="74">
        <f t="shared" si="4"/>
        <v>389298.68</v>
      </c>
      <c r="J29" s="74">
        <f t="shared" si="4"/>
        <v>4896829.68</v>
      </c>
      <c r="K29" s="74">
        <f t="shared" si="4"/>
        <v>4507531</v>
      </c>
      <c r="L29" s="74">
        <f t="shared" si="4"/>
        <v>389298.68</v>
      </c>
      <c r="M29" s="73">
        <f>M34</f>
        <v>0.885</v>
      </c>
      <c r="N29" s="73">
        <f>N34</f>
        <v>5310</v>
      </c>
      <c r="O29" s="74">
        <f>O34</f>
        <v>0</v>
      </c>
      <c r="P29" s="74">
        <f>P34</f>
        <v>0</v>
      </c>
      <c r="Q29" s="74">
        <f>Q34</f>
        <v>0</v>
      </c>
      <c r="R29" s="50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</row>
    <row r="30" spans="1:179" s="38" customFormat="1" ht="13.5" customHeight="1" hidden="1">
      <c r="A30" s="1"/>
      <c r="B30" s="51" t="s">
        <v>28</v>
      </c>
      <c r="C30" s="93"/>
      <c r="D30" s="14"/>
      <c r="E30" s="74"/>
      <c r="F30" s="74"/>
      <c r="G30" s="14"/>
      <c r="H30" s="6"/>
      <c r="I30" s="94"/>
      <c r="J30" s="14"/>
      <c r="K30" s="95"/>
      <c r="L30" s="95"/>
      <c r="M30" s="93"/>
      <c r="N30" s="93"/>
      <c r="O30" s="14"/>
      <c r="P30" s="96"/>
      <c r="Q30" s="96"/>
      <c r="R30" s="9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</row>
    <row r="31" spans="1:179" s="38" customFormat="1" ht="12.75" customHeight="1" hidden="1">
      <c r="A31" s="1"/>
      <c r="B31" s="46" t="s">
        <v>17</v>
      </c>
      <c r="C31" s="73"/>
      <c r="D31" s="74"/>
      <c r="E31" s="74"/>
      <c r="F31" s="74"/>
      <c r="G31" s="74"/>
      <c r="H31" s="47"/>
      <c r="I31" s="47"/>
      <c r="J31" s="74"/>
      <c r="K31" s="49"/>
      <c r="L31" s="49"/>
      <c r="M31" s="73"/>
      <c r="N31" s="73"/>
      <c r="O31" s="74"/>
      <c r="P31" s="50"/>
      <c r="Q31" s="50"/>
      <c r="R31" s="50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</row>
    <row r="32" spans="1:179" s="38" customFormat="1" ht="9.75" customHeight="1" hidden="1">
      <c r="A32" s="1" t="s">
        <v>11</v>
      </c>
      <c r="B32" s="51"/>
      <c r="C32" s="27"/>
      <c r="D32" s="14"/>
      <c r="E32" s="53"/>
      <c r="F32" s="53"/>
      <c r="G32" s="14"/>
      <c r="H32" s="6"/>
      <c r="I32" s="54"/>
      <c r="J32" s="14"/>
      <c r="K32" s="56"/>
      <c r="L32" s="56"/>
      <c r="M32" s="27"/>
      <c r="N32" s="27"/>
      <c r="O32" s="14"/>
      <c r="P32" s="50"/>
      <c r="Q32" s="50"/>
      <c r="R32" s="50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</row>
    <row r="33" spans="1:179" s="38" customFormat="1" ht="10.5" customHeight="1" hidden="1">
      <c r="A33" s="1" t="s">
        <v>12</v>
      </c>
      <c r="B33" s="51"/>
      <c r="C33" s="27"/>
      <c r="D33" s="14"/>
      <c r="E33" s="53"/>
      <c r="F33" s="53"/>
      <c r="G33" s="14"/>
      <c r="H33" s="6"/>
      <c r="I33" s="54"/>
      <c r="J33" s="14"/>
      <c r="K33" s="56"/>
      <c r="L33" s="56"/>
      <c r="M33" s="27"/>
      <c r="N33" s="27"/>
      <c r="O33" s="14"/>
      <c r="P33" s="97"/>
      <c r="Q33" s="97"/>
      <c r="R33" s="9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</row>
    <row r="34" spans="1:179" s="38" customFormat="1" ht="12.75" customHeight="1">
      <c r="A34" s="1"/>
      <c r="B34" s="51" t="s">
        <v>29</v>
      </c>
      <c r="C34" s="98">
        <v>0.885</v>
      </c>
      <c r="D34" s="17">
        <f aca="true" t="shared" si="5" ref="D34:L34">D36</f>
        <v>4896829.68</v>
      </c>
      <c r="E34" s="99">
        <f t="shared" si="5"/>
        <v>4507531</v>
      </c>
      <c r="F34" s="99">
        <f t="shared" si="5"/>
        <v>389298.68</v>
      </c>
      <c r="G34" s="17">
        <f t="shared" si="5"/>
        <v>4896829.68</v>
      </c>
      <c r="H34" s="99">
        <f t="shared" si="5"/>
        <v>4507531</v>
      </c>
      <c r="I34" s="99">
        <f t="shared" si="5"/>
        <v>389298.68</v>
      </c>
      <c r="J34" s="17">
        <f t="shared" si="5"/>
        <v>4896829.68</v>
      </c>
      <c r="K34" s="99">
        <f t="shared" si="5"/>
        <v>4507531</v>
      </c>
      <c r="L34" s="99">
        <f t="shared" si="5"/>
        <v>389298.68</v>
      </c>
      <c r="M34" s="98">
        <f>M36</f>
        <v>0.885</v>
      </c>
      <c r="N34" s="98">
        <f>N36</f>
        <v>5310</v>
      </c>
      <c r="O34" s="17">
        <f>O36</f>
        <v>0</v>
      </c>
      <c r="P34" s="99">
        <f>P36</f>
        <v>0</v>
      </c>
      <c r="Q34" s="99">
        <f>Q36</f>
        <v>0</v>
      </c>
      <c r="R34" s="9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</row>
    <row r="35" spans="1:179" s="38" customFormat="1" ht="12.75" customHeight="1">
      <c r="A35" s="1"/>
      <c r="B35" s="46" t="s">
        <v>17</v>
      </c>
      <c r="C35" s="73"/>
      <c r="D35" s="74"/>
      <c r="E35" s="74"/>
      <c r="F35" s="74"/>
      <c r="G35" s="74"/>
      <c r="H35" s="47"/>
      <c r="I35" s="47"/>
      <c r="J35" s="74"/>
      <c r="K35" s="49"/>
      <c r="L35" s="49"/>
      <c r="M35" s="73"/>
      <c r="N35" s="49"/>
      <c r="O35" s="74"/>
      <c r="P35" s="50"/>
      <c r="Q35" s="50"/>
      <c r="R35" s="50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</row>
    <row r="36" spans="1:179" s="38" customFormat="1" ht="50.25" customHeight="1">
      <c r="A36" s="1" t="s">
        <v>11</v>
      </c>
      <c r="B36" s="75" t="s">
        <v>54</v>
      </c>
      <c r="C36" s="76">
        <v>0.885</v>
      </c>
      <c r="D36" s="19">
        <f>E36+F36</f>
        <v>4896829.68</v>
      </c>
      <c r="E36" s="53">
        <v>4507531</v>
      </c>
      <c r="F36" s="53">
        <v>389298.68</v>
      </c>
      <c r="G36" s="19">
        <f>H36+I36</f>
        <v>4896829.68</v>
      </c>
      <c r="H36" s="53">
        <v>4507531</v>
      </c>
      <c r="I36" s="53">
        <v>389298.68</v>
      </c>
      <c r="J36" s="19">
        <f>K36+L36</f>
        <v>4896829.68</v>
      </c>
      <c r="K36" s="19">
        <v>4507531</v>
      </c>
      <c r="L36" s="53">
        <v>389298.68</v>
      </c>
      <c r="M36" s="76">
        <v>0.885</v>
      </c>
      <c r="N36" s="56">
        <v>5310</v>
      </c>
      <c r="O36" s="19">
        <f>P36+Q36</f>
        <v>0</v>
      </c>
      <c r="P36" s="19">
        <f>E36-K36</f>
        <v>0</v>
      </c>
      <c r="Q36" s="53">
        <f>F36-L36</f>
        <v>0</v>
      </c>
      <c r="R36" s="116" t="s">
        <v>60</v>
      </c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</row>
    <row r="37" spans="1:179" s="38" customFormat="1" ht="9.75" customHeight="1" hidden="1">
      <c r="A37" s="1" t="s">
        <v>23</v>
      </c>
      <c r="B37" s="100"/>
      <c r="C37" s="27"/>
      <c r="D37" s="14"/>
      <c r="E37" s="53"/>
      <c r="F37" s="53"/>
      <c r="G37" s="14"/>
      <c r="H37" s="6"/>
      <c r="I37" s="54"/>
      <c r="J37" s="14"/>
      <c r="K37" s="56"/>
      <c r="L37" s="56"/>
      <c r="M37" s="27"/>
      <c r="N37" s="56"/>
      <c r="O37" s="14"/>
      <c r="P37" s="50"/>
      <c r="Q37" s="50"/>
      <c r="R37" s="50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</row>
    <row r="38" spans="1:179" s="38" customFormat="1" ht="58.5" customHeight="1">
      <c r="A38" s="7" t="s">
        <v>13</v>
      </c>
      <c r="B38" s="40" t="s">
        <v>32</v>
      </c>
      <c r="C38" s="73">
        <v>0</v>
      </c>
      <c r="D38" s="74">
        <f>E38+F38</f>
        <v>0</v>
      </c>
      <c r="E38" s="74">
        <v>0</v>
      </c>
      <c r="F38" s="74">
        <v>0</v>
      </c>
      <c r="G38" s="74">
        <f>H38+I38</f>
        <v>0</v>
      </c>
      <c r="H38" s="74">
        <v>0</v>
      </c>
      <c r="I38" s="74">
        <v>0</v>
      </c>
      <c r="J38" s="74">
        <f>K38+L38</f>
        <v>0</v>
      </c>
      <c r="K38" s="74">
        <v>0</v>
      </c>
      <c r="L38" s="74">
        <v>0</v>
      </c>
      <c r="M38" s="73">
        <v>0</v>
      </c>
      <c r="N38" s="73">
        <v>0</v>
      </c>
      <c r="O38" s="74">
        <f>P38+Q38</f>
        <v>0</v>
      </c>
      <c r="P38" s="74">
        <v>0</v>
      </c>
      <c r="Q38" s="74">
        <v>0</v>
      </c>
      <c r="R38" s="50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</row>
    <row r="39" spans="1:179" s="38" customFormat="1" ht="19.5" customHeight="1" hidden="1">
      <c r="A39" s="1"/>
      <c r="B39" s="51" t="s">
        <v>28</v>
      </c>
      <c r="C39" s="101"/>
      <c r="D39" s="6"/>
      <c r="E39" s="94"/>
      <c r="F39" s="94"/>
      <c r="G39" s="94"/>
      <c r="H39" s="6"/>
      <c r="I39" s="94"/>
      <c r="J39" s="94"/>
      <c r="K39" s="95"/>
      <c r="L39" s="95"/>
      <c r="M39" s="95"/>
      <c r="N39" s="95"/>
      <c r="O39" s="95"/>
      <c r="P39" s="96"/>
      <c r="Q39" s="96"/>
      <c r="R39" s="9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</row>
    <row r="40" spans="1:179" s="38" customFormat="1" ht="12.75" customHeight="1" hidden="1">
      <c r="A40" s="1"/>
      <c r="B40" s="46" t="s">
        <v>17</v>
      </c>
      <c r="C40" s="102"/>
      <c r="D40" s="47"/>
      <c r="E40" s="47"/>
      <c r="F40" s="47"/>
      <c r="G40" s="47"/>
      <c r="H40" s="47"/>
      <c r="I40" s="47"/>
      <c r="J40" s="47"/>
      <c r="K40" s="49"/>
      <c r="L40" s="49"/>
      <c r="M40" s="49"/>
      <c r="N40" s="49"/>
      <c r="O40" s="49"/>
      <c r="P40" s="50"/>
      <c r="Q40" s="50"/>
      <c r="R40" s="50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</row>
    <row r="41" spans="1:179" s="38" customFormat="1" ht="9.75" customHeight="1" hidden="1">
      <c r="A41" s="1" t="s">
        <v>14</v>
      </c>
      <c r="B41" s="51"/>
      <c r="C41" s="103"/>
      <c r="D41" s="6"/>
      <c r="E41" s="54"/>
      <c r="F41" s="54"/>
      <c r="G41" s="54"/>
      <c r="H41" s="6"/>
      <c r="I41" s="54"/>
      <c r="J41" s="54"/>
      <c r="K41" s="56"/>
      <c r="L41" s="56"/>
      <c r="M41" s="56"/>
      <c r="N41" s="56"/>
      <c r="O41" s="56"/>
      <c r="P41" s="50"/>
      <c r="Q41" s="50"/>
      <c r="R41" s="50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</row>
    <row r="42" spans="1:179" s="38" customFormat="1" ht="10.5" customHeight="1" hidden="1">
      <c r="A42" s="1" t="s">
        <v>15</v>
      </c>
      <c r="B42" s="51"/>
      <c r="C42" s="103"/>
      <c r="D42" s="6"/>
      <c r="E42" s="54"/>
      <c r="F42" s="54"/>
      <c r="G42" s="54"/>
      <c r="H42" s="6"/>
      <c r="I42" s="54"/>
      <c r="J42" s="54"/>
      <c r="K42" s="56"/>
      <c r="L42" s="56"/>
      <c r="M42" s="56"/>
      <c r="N42" s="56"/>
      <c r="O42" s="56"/>
      <c r="P42" s="97"/>
      <c r="Q42" s="97"/>
      <c r="R42" s="9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</row>
    <row r="43" spans="1:179" s="38" customFormat="1" ht="12" customHeight="1" hidden="1">
      <c r="A43" s="1"/>
      <c r="B43" s="51" t="s">
        <v>29</v>
      </c>
      <c r="C43" s="101"/>
      <c r="D43" s="6"/>
      <c r="E43" s="94"/>
      <c r="F43" s="94"/>
      <c r="G43" s="94"/>
      <c r="H43" s="6"/>
      <c r="I43" s="94"/>
      <c r="J43" s="94"/>
      <c r="K43" s="95"/>
      <c r="L43" s="95"/>
      <c r="M43" s="95"/>
      <c r="N43" s="95"/>
      <c r="O43" s="95"/>
      <c r="P43" s="96"/>
      <c r="Q43" s="96"/>
      <c r="R43" s="9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</row>
    <row r="44" spans="1:179" s="38" customFormat="1" ht="12.75" customHeight="1" hidden="1">
      <c r="A44" s="1"/>
      <c r="B44" s="46" t="s">
        <v>17</v>
      </c>
      <c r="C44" s="102"/>
      <c r="D44" s="47"/>
      <c r="E44" s="47"/>
      <c r="F44" s="47"/>
      <c r="G44" s="47"/>
      <c r="H44" s="47"/>
      <c r="I44" s="47"/>
      <c r="J44" s="47"/>
      <c r="K44" s="49"/>
      <c r="L44" s="49"/>
      <c r="M44" s="49"/>
      <c r="N44" s="49"/>
      <c r="O44" s="49"/>
      <c r="P44" s="50"/>
      <c r="Q44" s="50"/>
      <c r="R44" s="50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</row>
    <row r="45" spans="1:179" s="38" customFormat="1" ht="9.75" customHeight="1" hidden="1">
      <c r="A45" s="1" t="s">
        <v>24</v>
      </c>
      <c r="B45" s="100"/>
      <c r="C45" s="103"/>
      <c r="D45" s="6"/>
      <c r="E45" s="54"/>
      <c r="F45" s="77"/>
      <c r="G45" s="77"/>
      <c r="H45" s="6"/>
      <c r="I45" s="54"/>
      <c r="J45" s="77"/>
      <c r="K45" s="56"/>
      <c r="L45" s="56"/>
      <c r="M45" s="56"/>
      <c r="N45" s="56"/>
      <c r="O45" s="56"/>
      <c r="P45" s="50"/>
      <c r="Q45" s="50"/>
      <c r="R45" s="50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</row>
    <row r="46" spans="1:179" s="38" customFormat="1" ht="10.5" customHeight="1" hidden="1" thickBot="1">
      <c r="A46" s="8" t="s">
        <v>25</v>
      </c>
      <c r="B46" s="57"/>
      <c r="C46" s="104"/>
      <c r="D46" s="9"/>
      <c r="E46" s="87"/>
      <c r="F46" s="61"/>
      <c r="G46" s="61"/>
      <c r="H46" s="9"/>
      <c r="I46" s="87"/>
      <c r="J46" s="61"/>
      <c r="K46" s="63"/>
      <c r="L46" s="63"/>
      <c r="M46" s="63"/>
      <c r="N46" s="63"/>
      <c r="O46" s="63"/>
      <c r="P46" s="36"/>
      <c r="Q46" s="36"/>
      <c r="R46" s="3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</row>
    <row r="48" spans="2:18" ht="30.75" customHeight="1">
      <c r="B48" s="12"/>
      <c r="C48" s="10"/>
      <c r="D48" s="105"/>
      <c r="E48" s="105"/>
      <c r="F48" s="106"/>
      <c r="G48" s="107"/>
      <c r="H48" s="107"/>
      <c r="I48" s="123" t="s">
        <v>55</v>
      </c>
      <c r="J48" s="123"/>
      <c r="K48" s="123"/>
      <c r="L48" s="123"/>
      <c r="M48" s="123"/>
      <c r="N48" s="123"/>
      <c r="O48" s="123"/>
      <c r="P48" s="123"/>
      <c r="Q48" s="123"/>
      <c r="R48" s="123"/>
    </row>
    <row r="49" spans="2:18" ht="22.5" customHeight="1">
      <c r="B49" s="117"/>
      <c r="C49" s="118"/>
      <c r="D49" s="118"/>
      <c r="E49" s="118"/>
      <c r="F49" s="106"/>
      <c r="G49" s="108"/>
      <c r="H49" s="108"/>
      <c r="I49" s="130" t="s">
        <v>57</v>
      </c>
      <c r="J49" s="130"/>
      <c r="K49" s="130"/>
      <c r="L49" s="130"/>
      <c r="M49" s="130"/>
      <c r="N49" s="130"/>
      <c r="O49" s="130"/>
      <c r="P49" s="130"/>
      <c r="Q49" s="130"/>
      <c r="R49" s="130"/>
    </row>
    <row r="50" spans="2:18" ht="15" customHeight="1">
      <c r="B50" s="11"/>
      <c r="C50" s="10"/>
      <c r="D50" s="105"/>
      <c r="E50" s="105"/>
      <c r="F50" s="110"/>
      <c r="G50" s="108"/>
      <c r="H50" s="108"/>
      <c r="I50" s="144" t="s">
        <v>56</v>
      </c>
      <c r="J50" s="144"/>
      <c r="K50" s="144"/>
      <c r="L50" s="144"/>
      <c r="M50" s="144"/>
      <c r="N50" s="144"/>
      <c r="O50" s="144"/>
      <c r="P50" s="144"/>
      <c r="Q50" s="144"/>
      <c r="R50" s="144"/>
    </row>
    <row r="51" spans="2:18" ht="12" customHeight="1">
      <c r="B51" s="113" t="s">
        <v>58</v>
      </c>
      <c r="C51" s="111"/>
      <c r="D51" s="110"/>
      <c r="E51" s="110"/>
      <c r="F51" s="110"/>
      <c r="G51" s="108"/>
      <c r="H51" s="108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12:18" ht="12.75">
      <c r="L52" s="109" t="s">
        <v>1</v>
      </c>
      <c r="M52" s="109"/>
      <c r="N52" s="109"/>
      <c r="O52" s="109"/>
      <c r="P52" s="109"/>
      <c r="Q52" s="109"/>
      <c r="R52" s="109"/>
    </row>
    <row r="53" spans="9:15" ht="12.75" customHeight="1">
      <c r="I53" s="145"/>
      <c r="J53" s="145"/>
      <c r="K53" s="145"/>
      <c r="L53" s="145"/>
      <c r="M53" s="145"/>
      <c r="N53" s="145"/>
      <c r="O53" s="145"/>
    </row>
  </sheetData>
  <sheetProtection/>
  <mergeCells count="36">
    <mergeCell ref="I50:R50"/>
    <mergeCell ref="I53:O53"/>
    <mergeCell ref="P7:Q7"/>
    <mergeCell ref="M5:N7"/>
    <mergeCell ref="M8:M9"/>
    <mergeCell ref="N8:N9"/>
    <mergeCell ref="G5:I6"/>
    <mergeCell ref="K7:L7"/>
    <mergeCell ref="O7:O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H7:I7"/>
    <mergeCell ref="G7:G9"/>
    <mergeCell ref="I8:I9"/>
    <mergeCell ref="J2:R2"/>
    <mergeCell ref="J5:L6"/>
    <mergeCell ref="O5:Q6"/>
    <mergeCell ref="B49:E49"/>
    <mergeCell ref="B3:R4"/>
    <mergeCell ref="R5:R9"/>
    <mergeCell ref="I48:R48"/>
    <mergeCell ref="Q8:Q9"/>
    <mergeCell ref="K8:K9"/>
    <mergeCell ref="L8:L9"/>
    <mergeCell ref="C5:F5"/>
    <mergeCell ref="H8:H9"/>
    <mergeCell ref="I49:R49"/>
  </mergeCells>
  <printOptions/>
  <pageMargins left="0" right="0" top="0" bottom="0" header="0.15748031496062992" footer="0.15748031496062992"/>
  <pageSetup fitToHeight="0" fitToWidth="1" horizontalDpi="600" verticalDpi="600" orientation="landscape" paperSize="9" scale="72" r:id="rId1"/>
  <ignoredErrors>
    <ignoredError sqref="A21:A26 A32:A35 A41:A46 A3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2018-10-01T07:25:03Z</cp:lastPrinted>
  <dcterms:created xsi:type="dcterms:W3CDTF">2004-12-20T06:56:27Z</dcterms:created>
  <dcterms:modified xsi:type="dcterms:W3CDTF">2018-10-01T07:48:22Z</dcterms:modified>
  <cp:category/>
  <cp:version/>
  <cp:contentType/>
  <cp:contentStatus/>
</cp:coreProperties>
</file>